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2-2023" sheetId="2" r:id="rId1"/>
  </sheets>
  <calcPr calcId="125725"/>
</workbook>
</file>

<file path=xl/calcChain.xml><?xml version="1.0" encoding="utf-8"?>
<calcChain xmlns="http://schemas.openxmlformats.org/spreadsheetml/2006/main">
  <c r="X17" i="2"/>
  <c r="X18"/>
  <c r="X19"/>
  <c r="X16"/>
  <c r="AS19"/>
  <c r="AR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Y19"/>
  <c r="B17"/>
  <c r="B18"/>
  <c r="B19"/>
  <c r="B16"/>
  <c r="AQ19"/>
  <c r="AT19"/>
  <c r="C19"/>
  <c r="D19"/>
  <c r="E19"/>
  <c r="T19"/>
  <c r="S19"/>
  <c r="R19"/>
  <c r="Q19"/>
  <c r="V19"/>
  <c r="H19"/>
  <c r="AU19"/>
  <c r="N19"/>
  <c r="O19"/>
  <c r="P19"/>
  <c r="U19"/>
  <c r="M19"/>
  <c r="L19"/>
  <c r="J19"/>
  <c r="K19"/>
  <c r="I19"/>
  <c r="G19"/>
  <c r="F19"/>
  <c r="W19"/>
</calcChain>
</file>

<file path=xl/sharedStrings.xml><?xml version="1.0" encoding="utf-8"?>
<sst xmlns="http://schemas.openxmlformats.org/spreadsheetml/2006/main" count="62" uniqueCount="46">
  <si>
    <t>ВСЕГО</t>
  </si>
  <si>
    <t>в том числе: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</si>
  <si>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</si>
  <si>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</si>
  <si>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</si>
  <si>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</si>
  <si>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>к решению Совета депутатов Талдомского городского округа</t>
  </si>
  <si>
    <t>Администрация Талдомского городского округа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</si>
  <si>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</si>
  <si>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</si>
  <si>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</si>
  <si>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на софинансирование работ по капитальному ремонту и ремонту автомобильных дорог общего пользования местного значения</t>
  </si>
  <si>
    <t>Управление  образования</t>
  </si>
  <si>
    <t xml:space="preserve">на мероприятия по оздоровлению детей </t>
  </si>
  <si>
    <t>2023 г.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</si>
  <si>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</si>
  <si>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</si>
  <si>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</si>
  <si>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</si>
  <si>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</si>
  <si>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>на мероприятия по проведению капитального ремонта в муниципальных дошкольных образовательных организациях в Московской области на 2022 год и на плановый период 2023 и 2024 годов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</si>
  <si>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</si>
  <si>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>2024 г.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</si>
  <si>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</si>
  <si>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</si>
  <si>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</si>
  <si>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по улучшению жилищных условий многодетных семей</t>
  </si>
  <si>
    <t>на капитальный ремонт, приобретение, монтаж и ввод в эксплуатацию объектов коммунальной инфраструктуры</t>
  </si>
  <si>
    <t>на строительство и реконструкцию объектов очистки сточных вод</t>
  </si>
  <si>
    <t xml:space="preserve">на строительство (реконструкцию) канализационных коллекторов, канализационных насосных станций </t>
  </si>
  <si>
    <t>на софинансирование работ в целях проведения капитального ремонта 
и ремонта автомобильных дорог, примыкающих к территориям садоводческих и огороднических некоммерческих товариществ</t>
  </si>
  <si>
    <t xml:space="preserve"> на обеспечение образовательных организаций материально-технической базой для внедрения цифровой образовательной среды</t>
  </si>
  <si>
    <t>на оснащение планшетными компьютерами общеобразовательных организаций
в Московской области</t>
  </si>
  <si>
    <t>на обновление и техническое обслуживание (ремонт) средств (программного обеспечения и оборудования), приобретенных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</si>
  <si>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на ремонт подъездов в многоквартирных домах</t>
  </si>
  <si>
    <t>на реализацию программ формирования современной городской среды в части благоустройства общественных территорий</t>
  </si>
  <si>
    <t>на ремонт дворовых территорий</t>
  </si>
  <si>
    <t xml:space="preserve">на устройство и капитальный ремонт систем наружного освещения в рамках реализации проекта «Светлый город» </t>
  </si>
  <si>
    <t xml:space="preserve">на реализацию мероприятий по обеспечению устойчивого сокращения непригодного для проживания жилищного фонда </t>
  </si>
  <si>
    <t>на обеспечение мероприятий по переселению граждан из аварийного жилищного фонда на 2022 год и на плановый период 2023 и 2024 годов</t>
  </si>
  <si>
    <t>всего</t>
  </si>
  <si>
    <t>в том числе за счет ГК-Фонда ЖКХ</t>
  </si>
  <si>
    <t>Приложение 11</t>
  </si>
  <si>
    <t xml:space="preserve">Расходы бюджета Талдомского городского округа  на плановый перид 2023-2024  годов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</si>
  <si>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2022 год и на плановый</t>
  </si>
  <si>
    <t xml:space="preserve">период 2023 и 2024 годов"  от    "    " декабря 2021 г. №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</si>
</sst>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8"/>
      <name val="Arial"/>
      <family val="2"/>
      <charset val="204"/>
    </font>
    <font>
      <sz val="18"/>
      <name val="Arial Cyr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/>
    <xf numFmtId="0" fontId="5" fillId="0" borderId="1" xfId="0" applyFont="1" applyBorder="1"/>
    <xf numFmtId="0" fontId="6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top" wrapText="1"/>
    </xf>
    <xf numFmtId="0" fontId="12" fillId="0" borderId="0" xfId="0" applyFont="1"/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2" fillId="2" borderId="6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/>
    <xf numFmtId="0" fontId="2" fillId="2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9"/>
  <sheetViews>
    <sheetView tabSelected="1" view="pageBreakPreview" topLeftCell="AD1" zoomScale="50" zoomScaleNormal="75" zoomScaleSheetLayoutView="50" workbookViewId="0">
      <selection activeCell="W6" sqref="W6"/>
    </sheetView>
  </sheetViews>
  <sheetFormatPr defaultColWidth="9.109375" defaultRowHeight="15"/>
  <cols>
    <col min="1" max="1" width="45.33203125" style="1" customWidth="1"/>
    <col min="2" max="2" width="26.5546875" style="1" customWidth="1"/>
    <col min="3" max="5" width="21.44140625" style="1" customWidth="1"/>
    <col min="6" max="6" width="30.21875" style="1" customWidth="1"/>
    <col min="7" max="22" width="26.5546875" style="1" customWidth="1"/>
    <col min="23" max="23" width="27.21875" style="1" customWidth="1"/>
    <col min="24" max="24" width="27.77734375" style="1" customWidth="1"/>
    <col min="25" max="26" width="28" style="1" customWidth="1"/>
    <col min="27" max="27" width="26" style="1" customWidth="1"/>
    <col min="28" max="28" width="30.6640625" style="1" customWidth="1"/>
    <col min="29" max="29" width="25.109375" style="1" customWidth="1"/>
    <col min="30" max="30" width="24.5546875" style="1" customWidth="1"/>
    <col min="31" max="31" width="25.6640625" style="1" customWidth="1"/>
    <col min="32" max="32" width="25.88671875" style="1" customWidth="1"/>
    <col min="33" max="33" width="20.5546875" style="1" customWidth="1"/>
    <col min="34" max="35" width="21.109375" style="1" customWidth="1"/>
    <col min="36" max="36" width="27.33203125" style="1" customWidth="1"/>
    <col min="37" max="41" width="21.109375" style="1" customWidth="1"/>
    <col min="42" max="46" width="23.33203125" style="1" customWidth="1"/>
    <col min="47" max="47" width="19.77734375" style="1" customWidth="1"/>
    <col min="48" max="16384" width="9.109375" style="1"/>
  </cols>
  <sheetData>
    <row r="1" spans="1:47" ht="15.6">
      <c r="A1" s="53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</row>
    <row r="2" spans="1:47">
      <c r="A2" s="55" t="s">
        <v>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</row>
    <row r="3" spans="1:47" ht="16.5" customHeight="1">
      <c r="A3" s="4"/>
      <c r="B3" s="5"/>
      <c r="C3" s="5"/>
      <c r="D3" s="5"/>
      <c r="E3" s="5"/>
      <c r="F3" s="4" t="s">
        <v>4</v>
      </c>
      <c r="G3" s="4"/>
      <c r="H3" s="4"/>
      <c r="I3" s="4"/>
      <c r="J3" s="4"/>
      <c r="K3" s="4"/>
      <c r="L3" s="4"/>
      <c r="M3" s="4"/>
      <c r="N3" s="4"/>
      <c r="O3" s="4"/>
      <c r="P3" s="4"/>
      <c r="Q3" s="19"/>
      <c r="R3" s="20"/>
      <c r="S3" s="20"/>
      <c r="T3" s="20"/>
      <c r="U3" s="4"/>
      <c r="V3" s="19"/>
      <c r="W3" s="55" t="s">
        <v>44</v>
      </c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</row>
    <row r="4" spans="1:47" ht="15.75" hidden="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3"/>
      <c r="X4" s="3"/>
      <c r="Y4" s="3"/>
      <c r="Z4" s="3"/>
      <c r="AA4" s="3"/>
      <c r="AB4" s="3"/>
      <c r="AC4" s="3"/>
      <c r="AD4" s="3"/>
    </row>
    <row r="5" spans="1:47" ht="15.6" customHeight="1">
      <c r="A5" s="6"/>
      <c r="B5" s="7"/>
      <c r="C5" s="7"/>
      <c r="D5" s="7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56" t="s">
        <v>45</v>
      </c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</row>
    <row r="8" spans="1:47" s="24" customFormat="1" ht="41.4" customHeight="1">
      <c r="A8" s="38" t="s">
        <v>43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  <c r="X8" s="39"/>
      <c r="Y8" s="39"/>
      <c r="Z8" s="39"/>
      <c r="AA8" s="39"/>
      <c r="AB8" s="39"/>
      <c r="AC8" s="39"/>
      <c r="AD8" s="39"/>
      <c r="AE8" s="39"/>
    </row>
    <row r="9" spans="1:47">
      <c r="W9" s="4"/>
    </row>
    <row r="10" spans="1:47">
      <c r="W10" s="4"/>
      <c r="AE10" s="4"/>
      <c r="AP10" s="19"/>
      <c r="AQ10" s="21"/>
      <c r="AR10" s="21"/>
      <c r="AS10" s="22"/>
      <c r="AT10" s="21"/>
    </row>
    <row r="11" spans="1:47" ht="21" customHeight="1">
      <c r="A11" s="40" t="s">
        <v>3</v>
      </c>
      <c r="B11" s="45" t="s">
        <v>14</v>
      </c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8"/>
      <c r="X11" s="49" t="s">
        <v>22</v>
      </c>
      <c r="Y11" s="49"/>
      <c r="Z11" s="49"/>
      <c r="AA11" s="49"/>
      <c r="AB11" s="50"/>
      <c r="AC11" s="50"/>
      <c r="AD11" s="50"/>
      <c r="AE11" s="50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</row>
    <row r="12" spans="1:47" ht="15" customHeight="1">
      <c r="A12" s="41"/>
      <c r="B12" s="43" t="s">
        <v>2</v>
      </c>
      <c r="C12" s="27" t="s">
        <v>1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30"/>
      <c r="X12" s="33" t="s">
        <v>2</v>
      </c>
      <c r="Y12" s="27" t="s">
        <v>1</v>
      </c>
      <c r="Z12" s="28"/>
      <c r="AA12" s="28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30"/>
    </row>
    <row r="13" spans="1:47" ht="262.2" customHeight="1">
      <c r="A13" s="41"/>
      <c r="B13" s="44"/>
      <c r="C13" s="31" t="s">
        <v>19</v>
      </c>
      <c r="D13" s="31" t="s">
        <v>20</v>
      </c>
      <c r="E13" s="31" t="s">
        <v>21</v>
      </c>
      <c r="F13" s="35" t="s">
        <v>24</v>
      </c>
      <c r="G13" s="35" t="s">
        <v>28</v>
      </c>
      <c r="H13" s="35" t="s">
        <v>13</v>
      </c>
      <c r="I13" s="35" t="s">
        <v>9</v>
      </c>
      <c r="J13" s="31" t="s">
        <v>5</v>
      </c>
      <c r="K13" s="31" t="s">
        <v>16</v>
      </c>
      <c r="L13" s="31" t="s">
        <v>25</v>
      </c>
      <c r="M13" s="31" t="s">
        <v>32</v>
      </c>
      <c r="N13" s="31" t="s">
        <v>30</v>
      </c>
      <c r="O13" s="31" t="s">
        <v>11</v>
      </c>
      <c r="P13" s="31" t="s">
        <v>34</v>
      </c>
      <c r="Q13" s="31" t="s">
        <v>18</v>
      </c>
      <c r="R13" s="31" t="s">
        <v>15</v>
      </c>
      <c r="S13" s="31" t="s">
        <v>29</v>
      </c>
      <c r="T13" s="31" t="s">
        <v>17</v>
      </c>
      <c r="U13" s="31" t="s">
        <v>36</v>
      </c>
      <c r="V13" s="31" t="s">
        <v>37</v>
      </c>
      <c r="W13" s="31" t="s">
        <v>39</v>
      </c>
      <c r="X13" s="52"/>
      <c r="Y13" s="31" t="s">
        <v>19</v>
      </c>
      <c r="Z13" s="34" t="s">
        <v>21</v>
      </c>
      <c r="AA13" s="35" t="s">
        <v>23</v>
      </c>
      <c r="AB13" s="35" t="s">
        <v>24</v>
      </c>
      <c r="AC13" s="35" t="s">
        <v>34</v>
      </c>
      <c r="AD13" s="35" t="s">
        <v>13</v>
      </c>
      <c r="AE13" s="35" t="s">
        <v>9</v>
      </c>
      <c r="AF13" s="31" t="s">
        <v>5</v>
      </c>
      <c r="AG13" s="31" t="s">
        <v>16</v>
      </c>
      <c r="AH13" s="31" t="s">
        <v>11</v>
      </c>
      <c r="AI13" s="31" t="s">
        <v>31</v>
      </c>
      <c r="AJ13" s="31" t="s">
        <v>33</v>
      </c>
      <c r="AK13" s="31" t="s">
        <v>29</v>
      </c>
      <c r="AL13" s="31" t="s">
        <v>27</v>
      </c>
      <c r="AM13" s="31" t="s">
        <v>18</v>
      </c>
      <c r="AN13" s="31" t="s">
        <v>26</v>
      </c>
      <c r="AO13" s="31" t="s">
        <v>15</v>
      </c>
      <c r="AP13" s="31" t="s">
        <v>10</v>
      </c>
      <c r="AQ13" s="31" t="s">
        <v>37</v>
      </c>
      <c r="AR13" s="25" t="s">
        <v>38</v>
      </c>
      <c r="AS13" s="26"/>
      <c r="AT13" s="31" t="s">
        <v>35</v>
      </c>
      <c r="AU13" s="31" t="s">
        <v>17</v>
      </c>
    </row>
    <row r="14" spans="1:47" ht="127.8" customHeight="1">
      <c r="A14" s="42"/>
      <c r="B14" s="44"/>
      <c r="C14" s="32"/>
      <c r="D14" s="33"/>
      <c r="E14" s="32"/>
      <c r="F14" s="36"/>
      <c r="G14" s="37"/>
      <c r="H14" s="37"/>
      <c r="I14" s="37"/>
      <c r="J14" s="33"/>
      <c r="K14" s="33"/>
      <c r="L14" s="33"/>
      <c r="M14" s="33"/>
      <c r="N14" s="32"/>
      <c r="O14" s="32"/>
      <c r="P14" s="32"/>
      <c r="Q14" s="32"/>
      <c r="R14" s="32"/>
      <c r="S14" s="32"/>
      <c r="T14" s="33"/>
      <c r="U14" s="32"/>
      <c r="V14" s="32"/>
      <c r="W14" s="33"/>
      <c r="X14" s="52"/>
      <c r="Y14" s="32"/>
      <c r="Z14" s="32"/>
      <c r="AA14" s="36"/>
      <c r="AB14" s="36"/>
      <c r="AC14" s="37"/>
      <c r="AD14" s="37"/>
      <c r="AE14" s="37"/>
      <c r="AF14" s="33"/>
      <c r="AG14" s="33"/>
      <c r="AH14" s="33"/>
      <c r="AI14" s="33"/>
      <c r="AJ14" s="33"/>
      <c r="AK14" s="32"/>
      <c r="AL14" s="32"/>
      <c r="AM14" s="32"/>
      <c r="AN14" s="32"/>
      <c r="AO14" s="32"/>
      <c r="AP14" s="33"/>
      <c r="AQ14" s="32"/>
      <c r="AR14" s="23" t="s">
        <v>40</v>
      </c>
      <c r="AS14" s="23" t="s">
        <v>41</v>
      </c>
      <c r="AT14" s="32"/>
      <c r="AU14" s="33"/>
    </row>
    <row r="15" spans="1:47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  <c r="X15" s="2">
        <v>24</v>
      </c>
      <c r="Y15" s="2">
        <v>25</v>
      </c>
      <c r="Z15" s="2">
        <v>26</v>
      </c>
      <c r="AA15" s="2">
        <v>27</v>
      </c>
      <c r="AB15" s="2">
        <v>28</v>
      </c>
      <c r="AC15" s="2">
        <v>29</v>
      </c>
      <c r="AD15" s="2">
        <v>30</v>
      </c>
      <c r="AE15" s="2">
        <v>31</v>
      </c>
      <c r="AF15" s="2">
        <v>32</v>
      </c>
      <c r="AG15" s="2">
        <v>33</v>
      </c>
      <c r="AH15" s="2">
        <v>34</v>
      </c>
      <c r="AI15" s="2">
        <v>35</v>
      </c>
      <c r="AJ15" s="2">
        <v>36</v>
      </c>
      <c r="AK15" s="2">
        <v>37</v>
      </c>
      <c r="AL15" s="2">
        <v>38</v>
      </c>
      <c r="AM15" s="2">
        <v>39</v>
      </c>
      <c r="AN15" s="2">
        <v>40</v>
      </c>
      <c r="AO15" s="2">
        <v>41</v>
      </c>
      <c r="AP15" s="2">
        <v>42</v>
      </c>
      <c r="AQ15" s="2">
        <v>43</v>
      </c>
      <c r="AR15" s="2">
        <v>44</v>
      </c>
      <c r="AS15" s="2">
        <v>45</v>
      </c>
      <c r="AT15" s="2">
        <v>46</v>
      </c>
      <c r="AU15" s="2">
        <v>47</v>
      </c>
    </row>
    <row r="16" spans="1:47" s="11" customFormat="1" ht="90.6" customHeight="1">
      <c r="A16" s="18" t="s">
        <v>7</v>
      </c>
      <c r="B16" s="17">
        <f>SUM(C16:W16)</f>
        <v>1156555.55</v>
      </c>
      <c r="C16" s="17"/>
      <c r="D16" s="17"/>
      <c r="E16" s="17"/>
      <c r="F16" s="15">
        <v>3740.2</v>
      </c>
      <c r="G16" s="15">
        <v>27418.29</v>
      </c>
      <c r="H16" s="10"/>
      <c r="I16" s="10">
        <v>42659</v>
      </c>
      <c r="J16" s="10"/>
      <c r="K16" s="10"/>
      <c r="L16" s="10">
        <v>453625</v>
      </c>
      <c r="M16" s="10"/>
      <c r="N16" s="10">
        <v>98072</v>
      </c>
      <c r="O16" s="10">
        <v>36935</v>
      </c>
      <c r="P16" s="10">
        <v>5478.84</v>
      </c>
      <c r="Q16" s="15">
        <v>74798.8</v>
      </c>
      <c r="R16" s="15"/>
      <c r="S16" s="15">
        <v>198642.15</v>
      </c>
      <c r="T16" s="10">
        <v>9606</v>
      </c>
      <c r="U16" s="15">
        <v>16737.04</v>
      </c>
      <c r="V16" s="15">
        <v>16784.93</v>
      </c>
      <c r="W16" s="15">
        <v>172058.3</v>
      </c>
      <c r="X16" s="17">
        <f>SUM(Y16+Z16+AA16+AB16+AC16+AD16+AE16+AF16+AG16+AH16+AI16+AJ16+AK16+AL16+AM16+AN16+AO16+AP16+AQ16+AR16+AT16+AU16)</f>
        <v>1016744.78</v>
      </c>
      <c r="Y16" s="17"/>
      <c r="Z16" s="17"/>
      <c r="AA16" s="17"/>
      <c r="AB16" s="15">
        <v>3893.55</v>
      </c>
      <c r="AC16" s="15">
        <v>5478.84</v>
      </c>
      <c r="AD16" s="10"/>
      <c r="AE16" s="10">
        <v>42967</v>
      </c>
      <c r="AF16" s="13"/>
      <c r="AG16" s="13"/>
      <c r="AH16" s="14">
        <v>44161</v>
      </c>
      <c r="AI16" s="13"/>
      <c r="AJ16" s="14"/>
      <c r="AK16" s="14">
        <v>375811.23</v>
      </c>
      <c r="AL16" s="14">
        <v>64658.43</v>
      </c>
      <c r="AM16" s="14">
        <v>173847.95</v>
      </c>
      <c r="AN16" s="14">
        <v>5765</v>
      </c>
      <c r="AO16" s="14"/>
      <c r="AP16" s="14"/>
      <c r="AQ16" s="14">
        <v>1287.1600000000001</v>
      </c>
      <c r="AR16" s="14">
        <v>199989.25</v>
      </c>
      <c r="AS16" s="14">
        <v>85618.8</v>
      </c>
      <c r="AT16" s="14">
        <v>95373.37</v>
      </c>
      <c r="AU16" s="16">
        <v>3512</v>
      </c>
    </row>
    <row r="17" spans="1:47" s="11" customFormat="1" ht="60.6" customHeight="1">
      <c r="A17" s="18" t="s">
        <v>12</v>
      </c>
      <c r="B17" s="17">
        <f t="shared" ref="B17:B19" si="0">SUM(C17:W17)</f>
        <v>102329.01999999999</v>
      </c>
      <c r="C17" s="17"/>
      <c r="D17" s="15">
        <v>62300</v>
      </c>
      <c r="E17" s="15">
        <v>3137.02</v>
      </c>
      <c r="F17" s="10"/>
      <c r="G17" s="10"/>
      <c r="H17" s="10">
        <v>2203</v>
      </c>
      <c r="I17" s="10"/>
      <c r="J17" s="10">
        <v>944</v>
      </c>
      <c r="K17" s="10">
        <v>13038</v>
      </c>
      <c r="L17" s="10"/>
      <c r="M17" s="10">
        <v>1326</v>
      </c>
      <c r="N17" s="10"/>
      <c r="O17" s="10"/>
      <c r="P17" s="10"/>
      <c r="Q17" s="10"/>
      <c r="R17" s="10">
        <v>19381</v>
      </c>
      <c r="S17" s="10"/>
      <c r="T17" s="10"/>
      <c r="U17" s="10"/>
      <c r="V17" s="10"/>
      <c r="W17" s="10"/>
      <c r="X17" s="17">
        <f t="shared" ref="X17:X19" si="1">SUM(Y17+Z17+AA17+AB17+AC17+AD17+AE17+AF17+AG17+AH17+AI17+AJ17+AK17+AL17+AM17+AN17+AO17+AP17+AQ17+AR17+AT17+AU17)</f>
        <v>50701.82</v>
      </c>
      <c r="Y17" s="17"/>
      <c r="Z17" s="15">
        <v>4500</v>
      </c>
      <c r="AA17" s="15">
        <v>2775.9</v>
      </c>
      <c r="AB17" s="10"/>
      <c r="AC17" s="10"/>
      <c r="AD17" s="10">
        <v>2203</v>
      </c>
      <c r="AE17" s="10"/>
      <c r="AF17" s="15">
        <v>982</v>
      </c>
      <c r="AG17" s="15">
        <v>13035</v>
      </c>
      <c r="AH17" s="15"/>
      <c r="AI17" s="15">
        <v>6368.92</v>
      </c>
      <c r="AJ17" s="15">
        <v>871</v>
      </c>
      <c r="AK17" s="15"/>
      <c r="AL17" s="15"/>
      <c r="AM17" s="15"/>
      <c r="AN17" s="15"/>
      <c r="AO17" s="15">
        <v>19966</v>
      </c>
      <c r="AP17" s="15"/>
      <c r="AQ17" s="15"/>
      <c r="AR17" s="15"/>
      <c r="AS17" s="15"/>
      <c r="AT17" s="15"/>
      <c r="AU17" s="13"/>
    </row>
    <row r="18" spans="1:47" s="11" customFormat="1" ht="105.6" customHeight="1">
      <c r="A18" s="8" t="s">
        <v>8</v>
      </c>
      <c r="B18" s="17">
        <f t="shared" si="0"/>
        <v>282.5</v>
      </c>
      <c r="C18" s="15">
        <v>282.5</v>
      </c>
      <c r="D18" s="15"/>
      <c r="E18" s="15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7">
        <f t="shared" si="1"/>
        <v>1066.3600000000001</v>
      </c>
      <c r="Y18" s="15">
        <v>282.39</v>
      </c>
      <c r="Z18" s="15"/>
      <c r="AA18" s="15"/>
      <c r="AB18" s="10"/>
      <c r="AC18" s="10"/>
      <c r="AD18" s="10"/>
      <c r="AE18" s="10"/>
      <c r="AF18" s="13"/>
      <c r="AG18" s="14"/>
      <c r="AH18" s="14"/>
      <c r="AI18" s="14"/>
      <c r="AJ18" s="15"/>
      <c r="AK18" s="14"/>
      <c r="AL18" s="14"/>
      <c r="AM18" s="14"/>
      <c r="AN18" s="14"/>
      <c r="AO18" s="14"/>
      <c r="AP18" s="14">
        <v>783.97</v>
      </c>
      <c r="AQ18" s="14"/>
      <c r="AR18" s="14"/>
      <c r="AS18" s="14"/>
      <c r="AT18" s="14"/>
      <c r="AU18" s="13"/>
    </row>
    <row r="19" spans="1:47" s="11" customFormat="1" ht="56.4" customHeight="1">
      <c r="A19" s="12" t="s">
        <v>0</v>
      </c>
      <c r="B19" s="17">
        <f t="shared" si="0"/>
        <v>1259167.07</v>
      </c>
      <c r="C19" s="17">
        <f t="shared" ref="C19:E19" si="2">SUM(C16:C18)</f>
        <v>282.5</v>
      </c>
      <c r="D19" s="17">
        <f t="shared" si="2"/>
        <v>62300</v>
      </c>
      <c r="E19" s="17">
        <f t="shared" si="2"/>
        <v>3137.02</v>
      </c>
      <c r="F19" s="17">
        <f t="shared" ref="F19:W19" si="3">SUM(F16:F18)</f>
        <v>3740.2</v>
      </c>
      <c r="G19" s="9">
        <f t="shared" si="3"/>
        <v>27418.29</v>
      </c>
      <c r="H19" s="9">
        <f t="shared" si="3"/>
        <v>2203</v>
      </c>
      <c r="I19" s="9">
        <f t="shared" si="3"/>
        <v>42659</v>
      </c>
      <c r="J19" s="9">
        <f t="shared" si="3"/>
        <v>944</v>
      </c>
      <c r="K19" s="9">
        <f t="shared" si="3"/>
        <v>13038</v>
      </c>
      <c r="L19" s="9">
        <f t="shared" si="3"/>
        <v>453625</v>
      </c>
      <c r="M19" s="9">
        <f t="shared" si="3"/>
        <v>1326</v>
      </c>
      <c r="N19" s="9">
        <f t="shared" si="3"/>
        <v>98072</v>
      </c>
      <c r="O19" s="9">
        <f t="shared" si="3"/>
        <v>36935</v>
      </c>
      <c r="P19" s="9">
        <f t="shared" si="3"/>
        <v>5478.84</v>
      </c>
      <c r="Q19" s="9">
        <f t="shared" si="3"/>
        <v>74798.8</v>
      </c>
      <c r="R19" s="17">
        <f t="shared" ref="R19:T19" si="4">SUM(R16:R18)</f>
        <v>19381</v>
      </c>
      <c r="S19" s="17">
        <f t="shared" si="4"/>
        <v>198642.15</v>
      </c>
      <c r="T19" s="9">
        <f t="shared" si="4"/>
        <v>9606</v>
      </c>
      <c r="U19" s="17">
        <f t="shared" si="3"/>
        <v>16737.04</v>
      </c>
      <c r="V19" s="17">
        <f t="shared" si="3"/>
        <v>16784.93</v>
      </c>
      <c r="W19" s="17">
        <f t="shared" si="3"/>
        <v>172058.3</v>
      </c>
      <c r="X19" s="17">
        <f t="shared" si="1"/>
        <v>1068512.96</v>
      </c>
      <c r="Y19" s="17">
        <f>SUM(Y16:Y18)</f>
        <v>282.39</v>
      </c>
      <c r="Z19" s="17">
        <f t="shared" ref="Z19:AP19" si="5">SUM(Z16:Z18)</f>
        <v>4500</v>
      </c>
      <c r="AA19" s="17">
        <f t="shared" si="5"/>
        <v>2775.9</v>
      </c>
      <c r="AB19" s="17">
        <f t="shared" si="5"/>
        <v>3893.55</v>
      </c>
      <c r="AC19" s="17">
        <f t="shared" si="5"/>
        <v>5478.84</v>
      </c>
      <c r="AD19" s="17">
        <f t="shared" si="5"/>
        <v>2203</v>
      </c>
      <c r="AE19" s="17">
        <f t="shared" si="5"/>
        <v>42967</v>
      </c>
      <c r="AF19" s="17">
        <f t="shared" si="5"/>
        <v>982</v>
      </c>
      <c r="AG19" s="17">
        <f t="shared" si="5"/>
        <v>13035</v>
      </c>
      <c r="AH19" s="17">
        <f t="shared" si="5"/>
        <v>44161</v>
      </c>
      <c r="AI19" s="17">
        <f t="shared" si="5"/>
        <v>6368.92</v>
      </c>
      <c r="AJ19" s="17">
        <f t="shared" si="5"/>
        <v>871</v>
      </c>
      <c r="AK19" s="17">
        <f t="shared" si="5"/>
        <v>375811.23</v>
      </c>
      <c r="AL19" s="17">
        <f t="shared" si="5"/>
        <v>64658.43</v>
      </c>
      <c r="AM19" s="17">
        <f t="shared" si="5"/>
        <v>173847.95</v>
      </c>
      <c r="AN19" s="17">
        <f t="shared" si="5"/>
        <v>5765</v>
      </c>
      <c r="AO19" s="17">
        <f t="shared" si="5"/>
        <v>19966</v>
      </c>
      <c r="AP19" s="17">
        <f t="shared" si="5"/>
        <v>783.97</v>
      </c>
      <c r="AQ19" s="9">
        <f t="shared" ref="AQ19:AU19" si="6">SUM(AQ16:AQ18)</f>
        <v>1287.1600000000001</v>
      </c>
      <c r="AR19" s="9">
        <f>SUM(AR16:AR18)</f>
        <v>199989.25</v>
      </c>
      <c r="AS19" s="9">
        <f>SUM(AS16:AS18)</f>
        <v>85618.8</v>
      </c>
      <c r="AT19" s="9">
        <f t="shared" si="6"/>
        <v>95373.37</v>
      </c>
      <c r="AU19" s="17">
        <f t="shared" si="6"/>
        <v>3512</v>
      </c>
    </row>
  </sheetData>
  <mergeCells count="55">
    <mergeCell ref="A1:AU1"/>
    <mergeCell ref="A2:AU2"/>
    <mergeCell ref="W3:AU3"/>
    <mergeCell ref="W5:AU5"/>
    <mergeCell ref="AJ13:AJ14"/>
    <mergeCell ref="AK13:AK14"/>
    <mergeCell ref="AO13:AO14"/>
    <mergeCell ref="I13:I14"/>
    <mergeCell ref="J13:J14"/>
    <mergeCell ref="O13:O14"/>
    <mergeCell ref="L13:L14"/>
    <mergeCell ref="AB13:AB14"/>
    <mergeCell ref="AN13:AN14"/>
    <mergeCell ref="P13:P14"/>
    <mergeCell ref="M13:M14"/>
    <mergeCell ref="AM13:AM14"/>
    <mergeCell ref="AF13:AF14"/>
    <mergeCell ref="AG13:AG14"/>
    <mergeCell ref="AD13:AD14"/>
    <mergeCell ref="R13:R14"/>
    <mergeCell ref="S13:S14"/>
    <mergeCell ref="T13:T14"/>
    <mergeCell ref="AC13:AC14"/>
    <mergeCell ref="A8:AE8"/>
    <mergeCell ref="W13:W14"/>
    <mergeCell ref="A11:A14"/>
    <mergeCell ref="AE13:AE14"/>
    <mergeCell ref="B12:B14"/>
    <mergeCell ref="F13:F14"/>
    <mergeCell ref="N13:N14"/>
    <mergeCell ref="H13:H14"/>
    <mergeCell ref="B11:W11"/>
    <mergeCell ref="X11:AU11"/>
    <mergeCell ref="AU13:AU14"/>
    <mergeCell ref="X12:X14"/>
    <mergeCell ref="K13:K14"/>
    <mergeCell ref="U13:U14"/>
    <mergeCell ref="AH13:AH14"/>
    <mergeCell ref="V13:V14"/>
    <mergeCell ref="AR13:AS13"/>
    <mergeCell ref="Y12:AU12"/>
    <mergeCell ref="Y13:Y14"/>
    <mergeCell ref="C13:C14"/>
    <mergeCell ref="D13:D14"/>
    <mergeCell ref="Z13:Z14"/>
    <mergeCell ref="E13:E14"/>
    <mergeCell ref="AA13:AA14"/>
    <mergeCell ref="AL13:AL14"/>
    <mergeCell ref="AI13:AI14"/>
    <mergeCell ref="AT13:AT14"/>
    <mergeCell ref="AQ13:AQ14"/>
    <mergeCell ref="C12:W12"/>
    <mergeCell ref="G13:G14"/>
    <mergeCell ref="Q13:Q14"/>
    <mergeCell ref="AP13:AP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50" fitToWidth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2021-11-12T14:35:55Z</cp:lastPrinted>
  <dcterms:created xsi:type="dcterms:W3CDTF">2007-11-19T13:09:23Z</dcterms:created>
  <dcterms:modified xsi:type="dcterms:W3CDTF">2021-11-12T14:38:11Z</dcterms:modified>
</cp:coreProperties>
</file>